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.WIN-H020D9BUFAB\Documents\"/>
    </mc:Choice>
  </mc:AlternateContent>
  <bookViews>
    <workbookView xWindow="0" yWindow="0" windowWidth="17970" windowHeight="6060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L20" i="1" s="1"/>
  <c r="H19" i="1"/>
  <c r="H20" i="1" s="1"/>
  <c r="G19" i="1"/>
  <c r="G20" i="1" s="1"/>
  <c r="F19" i="1"/>
  <c r="F20" i="1" s="1"/>
  <c r="B19" i="1"/>
  <c r="A19" i="1"/>
  <c r="J18" i="1"/>
  <c r="J19" i="1" s="1"/>
  <c r="J20" i="1" s="1"/>
  <c r="I18" i="1"/>
  <c r="I19" i="1" s="1"/>
  <c r="I20" i="1" s="1"/>
  <c r="H18" i="1"/>
  <c r="G18" i="1"/>
  <c r="F18" i="1"/>
  <c r="B9" i="1"/>
  <c r="A9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<sst xmlns="http://schemas.openxmlformats.org/spreadsheetml/2006/main" count="27" uniqueCount="26">
  <si>
    <t>Завтрак</t>
  </si>
  <si>
    <t>гор.блюдо</t>
  </si>
  <si>
    <t>Макаровы с сыром</t>
  </si>
  <si>
    <t>Запеканка из творога с повидлом</t>
  </si>
  <si>
    <t>гор.напиток</t>
  </si>
  <si>
    <t>Компот из смеси сухофруктов</t>
  </si>
  <si>
    <t>хлеб</t>
  </si>
  <si>
    <t>Хлеб пшеничный йодированный, хлеб пшенично-ржаной</t>
  </si>
  <si>
    <t>фрукты</t>
  </si>
  <si>
    <t>итого</t>
  </si>
  <si>
    <t>Обед</t>
  </si>
  <si>
    <t>закуска</t>
  </si>
  <si>
    <t>1 блюдо</t>
  </si>
  <si>
    <t>Борщ со сметаной</t>
  </si>
  <si>
    <t>2 блюдо</t>
  </si>
  <si>
    <t>Рыба тушенная в сменанном соусе</t>
  </si>
  <si>
    <t>гарнир</t>
  </si>
  <si>
    <t>Картофельное пюре</t>
  </si>
  <si>
    <t>напиток</t>
  </si>
  <si>
    <t>Компот из яблок с лимоном</t>
  </si>
  <si>
    <t>хлеб бел.</t>
  </si>
  <si>
    <t>Хлеб пшеничный йодированный</t>
  </si>
  <si>
    <t>хлеб черн.</t>
  </si>
  <si>
    <t>Хлеб пшенично-ржаной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</si>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</sst>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8"/>
      <name val="Arial"/>
      <family val="2"/>
    </font>
    <font>
      <sz val="10"/>
      <name val="Arial"/>
      <family val="2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3" borderId="5" xfId="1" applyNumberFormat="1" applyFont="1" applyFill="1" applyBorder="1" applyAlignment="1">
      <alignment wrapText="1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164" fontId="3" fillId="3" borderId="6" xfId="1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3" fillId="3" borderId="12" xfId="1" applyNumberFormat="1" applyFont="1" applyFill="1" applyBorder="1" applyAlignment="1" applyProtection="1">
      <alignment wrapText="1"/>
      <protection locked="0"/>
    </xf>
    <xf numFmtId="164" fontId="3" fillId="3" borderId="6" xfId="1" applyNumberFormat="1" applyFont="1" applyFill="1" applyBorder="1" applyAlignment="1" applyProtection="1">
      <alignment horizontal="center" vertical="center"/>
      <protection locked="0"/>
    </xf>
    <xf numFmtId="164" fontId="3" fillId="3" borderId="11" xfId="1" applyNumberFormat="1" applyFont="1" applyFill="1" applyBorder="1" applyAlignment="1" applyProtection="1">
      <alignment horizontal="center" vertical="center"/>
      <protection locked="0"/>
    </xf>
    <xf numFmtId="0" fontId="3" fillId="3" borderId="13" xfId="1" applyNumberFormat="1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4" fillId="0" borderId="6" xfId="0" applyFont="1" applyBorder="1" applyAlignment="1" applyProtection="1">
      <alignment horizontal="right"/>
      <protection locked="0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164" fontId="3" fillId="3" borderId="11" xfId="1" applyNumberFormat="1" applyFont="1" applyFill="1" applyBorder="1" applyAlignment="1">
      <alignment horizontal="center" vertical="center"/>
    </xf>
    <xf numFmtId="0" fontId="3" fillId="3" borderId="19" xfId="1" applyNumberFormat="1" applyFont="1" applyFill="1" applyBorder="1" applyAlignment="1" applyProtection="1">
      <alignment wrapText="1"/>
      <protection locked="0"/>
    </xf>
    <xf numFmtId="0" fontId="1" fillId="3" borderId="16" xfId="0" applyFont="1" applyFill="1" applyBorder="1" applyAlignment="1" applyProtection="1">
      <alignment horizontal="center" vertical="top" wrapText="1"/>
      <protection locked="0"/>
    </xf>
    <xf numFmtId="0" fontId="3" fillId="3" borderId="5" xfId="1" applyNumberFormat="1" applyFont="1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top" wrapText="1"/>
    </xf>
    <xf numFmtId="0" fontId="1" fillId="4" borderId="21" xfId="0" applyFont="1" applyFill="1" applyBorder="1" applyAlignment="1">
      <alignment horizontal="center" vertical="top" wrapText="1"/>
    </xf>
    <xf numFmtId="0" fontId="1" fillId="0" borderId="24" xfId="0" applyFont="1" applyBorder="1"/>
    <xf numFmtId="0" fontId="1" fillId="0" borderId="25" xfId="0" applyFont="1" applyBorder="1"/>
    <xf numFmtId="0" fontId="5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6.10.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7.10.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8.10.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9.10.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.10.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3.10.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4.10.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25.10.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6.10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0">
          <cell r="D20">
            <v>1209</v>
          </cell>
          <cell r="E20">
            <v>46.417999999999992</v>
          </cell>
          <cell r="F20">
            <v>38.120999999999995</v>
          </cell>
          <cell r="G20">
            <v>189.661</v>
          </cell>
          <cell r="H20">
            <v>1314.1080000000002</v>
          </cell>
          <cell r="J20">
            <v>141.56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F19">
            <v>1210</v>
          </cell>
          <cell r="G19">
            <v>59.097000000000001</v>
          </cell>
          <cell r="H19">
            <v>34.373000000000005</v>
          </cell>
          <cell r="I19">
            <v>180.904</v>
          </cell>
          <cell r="J19">
            <v>1395.3679999999999</v>
          </cell>
          <cell r="L19">
            <v>141.56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F19">
            <v>1220</v>
          </cell>
          <cell r="G19">
            <v>53.993000000000002</v>
          </cell>
          <cell r="H19">
            <v>57.332999999999998</v>
          </cell>
          <cell r="I19">
            <v>182.51799999999997</v>
          </cell>
          <cell r="J19">
            <v>1519.606</v>
          </cell>
          <cell r="L19">
            <v>141.56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F19">
            <v>1204</v>
          </cell>
          <cell r="G19">
            <v>56.185000000000002</v>
          </cell>
          <cell r="H19">
            <v>28.692999999999998</v>
          </cell>
          <cell r="I19">
            <v>168.80699999999999</v>
          </cell>
          <cell r="J19">
            <v>1374.058</v>
          </cell>
          <cell r="L19">
            <v>141.56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F17">
            <v>954</v>
          </cell>
          <cell r="G17">
            <v>29.701000000000001</v>
          </cell>
          <cell r="H17">
            <v>27.71</v>
          </cell>
          <cell r="I17">
            <v>176.45699999999999</v>
          </cell>
          <cell r="J17">
            <v>945.31200000000001</v>
          </cell>
          <cell r="L17">
            <v>141.56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F19">
            <v>1219</v>
          </cell>
          <cell r="G19">
            <v>46.546999999999997</v>
          </cell>
          <cell r="H19">
            <v>46.356000000000002</v>
          </cell>
          <cell r="I19">
            <v>175.73400000000001</v>
          </cell>
          <cell r="J19">
            <v>1378.528</v>
          </cell>
          <cell r="L19">
            <v>141.56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F19">
            <v>1220</v>
          </cell>
          <cell r="G19">
            <v>67.47</v>
          </cell>
          <cell r="H19">
            <v>44.256999999999991</v>
          </cell>
          <cell r="I19">
            <v>167.553</v>
          </cell>
          <cell r="J19">
            <v>1376.519</v>
          </cell>
          <cell r="L19">
            <v>141.56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F19">
            <v>1224</v>
          </cell>
          <cell r="G19">
            <v>54.733000000000004</v>
          </cell>
          <cell r="H19">
            <v>44.478000000000002</v>
          </cell>
          <cell r="I19">
            <v>212.13200000000001</v>
          </cell>
          <cell r="J19">
            <v>1484.9079999999999</v>
          </cell>
          <cell r="L19">
            <v>141.56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F19">
            <v>1220</v>
          </cell>
          <cell r="G19">
            <v>56.002000000000002</v>
          </cell>
          <cell r="H19">
            <v>52.35</v>
          </cell>
          <cell r="I19">
            <v>165.31200000000001</v>
          </cell>
          <cell r="J19">
            <v>1406.1440000000002</v>
          </cell>
          <cell r="L19">
            <v>141.56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sqref="A1:L20"/>
    </sheetView>
  </sheetViews>
  <sheetFormatPr defaultRowHeight="15" x14ac:dyDescent="0.25"/>
  <cols>
    <col min="4" max="4" width="19.42578125" customWidth="1"/>
    <col min="5" max="5" width="18.28515625" customWidth="1"/>
  </cols>
  <sheetData>
    <row r="1" spans="1:12" ht="39" x14ac:dyDescent="0.25">
      <c r="A1" s="1">
        <v>2</v>
      </c>
      <c r="B1" s="2">
        <v>5</v>
      </c>
      <c r="C1" s="3" t="s">
        <v>0</v>
      </c>
      <c r="D1" s="4" t="s">
        <v>1</v>
      </c>
      <c r="E1" s="5" t="s">
        <v>2</v>
      </c>
      <c r="F1" s="6">
        <v>200</v>
      </c>
      <c r="G1" s="7">
        <v>12.3</v>
      </c>
      <c r="H1" s="7">
        <v>10</v>
      </c>
      <c r="I1" s="7">
        <v>35.9</v>
      </c>
      <c r="J1" s="7">
        <v>283</v>
      </c>
      <c r="K1" s="8">
        <v>258</v>
      </c>
      <c r="L1" s="9"/>
    </row>
    <row r="2" spans="1:12" ht="64.5" x14ac:dyDescent="0.25">
      <c r="A2" s="10"/>
      <c r="B2" s="11"/>
      <c r="C2" s="12"/>
      <c r="D2" s="13"/>
      <c r="E2" s="5" t="s">
        <v>3</v>
      </c>
      <c r="F2" s="14">
        <v>60</v>
      </c>
      <c r="G2" s="7">
        <v>9.2200000000000006</v>
      </c>
      <c r="H2" s="7">
        <v>3.82</v>
      </c>
      <c r="I2" s="7">
        <v>9.18</v>
      </c>
      <c r="J2" s="7">
        <v>108</v>
      </c>
      <c r="K2" s="15">
        <v>141</v>
      </c>
      <c r="L2" s="16"/>
    </row>
    <row r="3" spans="1:12" ht="51.75" x14ac:dyDescent="0.25">
      <c r="A3" s="10"/>
      <c r="B3" s="11"/>
      <c r="C3" s="12"/>
      <c r="D3" s="17" t="s">
        <v>4</v>
      </c>
      <c r="E3" s="18" t="s">
        <v>5</v>
      </c>
      <c r="F3" s="16">
        <v>200</v>
      </c>
      <c r="G3" s="19">
        <v>0.56000000000000005</v>
      </c>
      <c r="H3" s="19">
        <v>0</v>
      </c>
      <c r="I3" s="20">
        <v>27.89</v>
      </c>
      <c r="J3" s="19">
        <v>115.79</v>
      </c>
      <c r="K3" s="15">
        <v>283</v>
      </c>
      <c r="L3" s="16"/>
    </row>
    <row r="4" spans="1:12" ht="102.75" x14ac:dyDescent="0.25">
      <c r="A4" s="10"/>
      <c r="B4" s="11"/>
      <c r="C4" s="12"/>
      <c r="D4" s="17" t="s">
        <v>6</v>
      </c>
      <c r="E4" s="21" t="s">
        <v>7</v>
      </c>
      <c r="F4" s="16">
        <v>40</v>
      </c>
      <c r="G4" s="19">
        <v>4.2</v>
      </c>
      <c r="H4" s="19">
        <v>0.8</v>
      </c>
      <c r="I4" s="19">
        <v>18</v>
      </c>
      <c r="J4" s="19">
        <v>98.6</v>
      </c>
      <c r="K4" s="15"/>
      <c r="L4" s="16"/>
    </row>
    <row r="5" spans="1:12" x14ac:dyDescent="0.25">
      <c r="A5" s="10"/>
      <c r="B5" s="11"/>
      <c r="C5" s="12"/>
      <c r="D5" s="17" t="s">
        <v>8</v>
      </c>
      <c r="E5" s="22"/>
      <c r="F5" s="16"/>
      <c r="G5" s="16"/>
      <c r="H5" s="16"/>
      <c r="I5" s="16"/>
      <c r="J5" s="16"/>
      <c r="K5" s="15"/>
      <c r="L5" s="16"/>
    </row>
    <row r="6" spans="1:12" x14ac:dyDescent="0.25">
      <c r="A6" s="10"/>
      <c r="B6" s="11"/>
      <c r="C6" s="12"/>
      <c r="D6" s="13"/>
      <c r="E6" s="22"/>
      <c r="F6" s="16"/>
      <c r="G6" s="16"/>
      <c r="H6" s="16"/>
      <c r="I6" s="16"/>
      <c r="J6" s="16"/>
      <c r="K6" s="15"/>
      <c r="L6" s="16"/>
    </row>
    <row r="7" spans="1:12" x14ac:dyDescent="0.25">
      <c r="A7" s="10"/>
      <c r="B7" s="11"/>
      <c r="C7" s="12"/>
      <c r="D7" s="13"/>
      <c r="E7" s="22"/>
      <c r="F7" s="16"/>
      <c r="G7" s="16"/>
      <c r="H7" s="16"/>
      <c r="I7" s="16"/>
      <c r="J7" s="16"/>
      <c r="K7" s="15"/>
      <c r="L7" s="16"/>
    </row>
    <row r="8" spans="1:12" x14ac:dyDescent="0.25">
      <c r="A8" s="23"/>
      <c r="B8" s="24"/>
      <c r="C8" s="25"/>
      <c r="D8" s="26" t="s">
        <v>9</v>
      </c>
      <c r="E8" s="27"/>
      <c r="F8" s="28">
        <f>SUM(F1:F7)</f>
        <v>500</v>
      </c>
      <c r="G8" s="28">
        <f>SUM(G1:G7)</f>
        <v>26.28</v>
      </c>
      <c r="H8" s="28">
        <f>SUM(H1:H7)</f>
        <v>14.620000000000001</v>
      </c>
      <c r="I8" s="28">
        <f>SUM(I1:I7)</f>
        <v>90.97</v>
      </c>
      <c r="J8" s="28">
        <f>SUM(J1:J7)</f>
        <v>605.39</v>
      </c>
      <c r="K8" s="29"/>
      <c r="L8" s="28">
        <v>70.78</v>
      </c>
    </row>
    <row r="9" spans="1:12" x14ac:dyDescent="0.25">
      <c r="A9" s="30">
        <f>A1</f>
        <v>2</v>
      </c>
      <c r="B9" s="31">
        <f>B1</f>
        <v>5</v>
      </c>
      <c r="C9" s="32" t="s">
        <v>10</v>
      </c>
      <c r="D9" s="17" t="s">
        <v>11</v>
      </c>
      <c r="E9" s="22"/>
      <c r="F9" s="16"/>
      <c r="G9" s="16"/>
      <c r="H9" s="16"/>
      <c r="I9" s="16"/>
      <c r="J9" s="16"/>
      <c r="K9" s="15"/>
      <c r="L9" s="16"/>
    </row>
    <row r="10" spans="1:12" ht="26.25" x14ac:dyDescent="0.25">
      <c r="A10" s="10"/>
      <c r="B10" s="11"/>
      <c r="C10" s="12"/>
      <c r="D10" s="17" t="s">
        <v>12</v>
      </c>
      <c r="E10" s="5" t="s">
        <v>13</v>
      </c>
      <c r="F10" s="14">
        <v>204</v>
      </c>
      <c r="G10" s="7">
        <v>2.677</v>
      </c>
      <c r="H10" s="7">
        <v>7.5119999999999996</v>
      </c>
      <c r="I10" s="33">
        <v>8.4380000000000006</v>
      </c>
      <c r="J10" s="7">
        <v>131.68799999999999</v>
      </c>
      <c r="K10" s="15">
        <v>37</v>
      </c>
      <c r="L10" s="16"/>
    </row>
    <row r="11" spans="1:12" ht="64.5" x14ac:dyDescent="0.25">
      <c r="A11" s="10"/>
      <c r="B11" s="11"/>
      <c r="C11" s="12"/>
      <c r="D11" s="17" t="s">
        <v>14</v>
      </c>
      <c r="E11" s="5" t="s">
        <v>15</v>
      </c>
      <c r="F11" s="14">
        <v>100</v>
      </c>
      <c r="G11" s="7">
        <v>14.128</v>
      </c>
      <c r="H11" s="7">
        <v>3.5990000000000002</v>
      </c>
      <c r="I11" s="33">
        <v>2.444</v>
      </c>
      <c r="J11" s="7">
        <v>174.55</v>
      </c>
      <c r="K11" s="15">
        <v>171</v>
      </c>
      <c r="L11" s="16"/>
    </row>
    <row r="12" spans="1:12" ht="39" x14ac:dyDescent="0.25">
      <c r="A12" s="10"/>
      <c r="B12" s="11"/>
      <c r="C12" s="12"/>
      <c r="D12" s="17" t="s">
        <v>16</v>
      </c>
      <c r="E12" s="5" t="s">
        <v>17</v>
      </c>
      <c r="F12" s="14">
        <v>150</v>
      </c>
      <c r="G12" s="7">
        <v>4.92</v>
      </c>
      <c r="H12" s="7">
        <v>5.4119999999999999</v>
      </c>
      <c r="I12" s="33">
        <v>20.731999999999999</v>
      </c>
      <c r="J12" s="7">
        <v>191.56800000000001</v>
      </c>
      <c r="K12" s="15">
        <v>374</v>
      </c>
      <c r="L12" s="16"/>
    </row>
    <row r="13" spans="1:12" ht="51.75" x14ac:dyDescent="0.25">
      <c r="A13" s="10"/>
      <c r="B13" s="11"/>
      <c r="C13" s="12"/>
      <c r="D13" s="17" t="s">
        <v>18</v>
      </c>
      <c r="E13" s="5" t="s">
        <v>19</v>
      </c>
      <c r="F13" s="14">
        <v>200</v>
      </c>
      <c r="G13" s="7">
        <v>0.25</v>
      </c>
      <c r="H13" s="7">
        <v>0.25</v>
      </c>
      <c r="I13" s="7">
        <v>25.35</v>
      </c>
      <c r="J13" s="7">
        <v>104.07</v>
      </c>
      <c r="K13" s="15">
        <v>485</v>
      </c>
      <c r="L13" s="16"/>
    </row>
    <row r="14" spans="1:12" ht="64.5" x14ac:dyDescent="0.25">
      <c r="A14" s="10"/>
      <c r="B14" s="11"/>
      <c r="C14" s="12"/>
      <c r="D14" s="17" t="s">
        <v>20</v>
      </c>
      <c r="E14" s="34" t="s">
        <v>21</v>
      </c>
      <c r="F14" s="35">
        <v>40</v>
      </c>
      <c r="G14" s="19">
        <v>3.2</v>
      </c>
      <c r="H14" s="19">
        <v>0.4</v>
      </c>
      <c r="I14" s="19">
        <v>20</v>
      </c>
      <c r="J14" s="19">
        <v>97.2</v>
      </c>
      <c r="K14" s="15"/>
      <c r="L14" s="16"/>
    </row>
    <row r="15" spans="1:12" ht="39" x14ac:dyDescent="0.25">
      <c r="A15" s="10"/>
      <c r="B15" s="11"/>
      <c r="C15" s="12"/>
      <c r="D15" s="17" t="s">
        <v>22</v>
      </c>
      <c r="E15" s="36" t="s">
        <v>23</v>
      </c>
      <c r="F15" s="16">
        <v>20</v>
      </c>
      <c r="G15" s="19">
        <v>4.55</v>
      </c>
      <c r="H15" s="19">
        <v>1.05</v>
      </c>
      <c r="I15" s="19">
        <v>14</v>
      </c>
      <c r="J15" s="19">
        <v>87.5</v>
      </c>
      <c r="K15" s="15"/>
      <c r="L15" s="16"/>
    </row>
    <row r="16" spans="1:12" x14ac:dyDescent="0.25">
      <c r="A16" s="10"/>
      <c r="B16" s="11"/>
      <c r="C16" s="12"/>
      <c r="D16" s="13"/>
      <c r="E16" s="22"/>
      <c r="F16" s="16"/>
      <c r="G16" s="16"/>
      <c r="H16" s="16"/>
      <c r="I16" s="16"/>
      <c r="J16" s="16"/>
      <c r="K16" s="15"/>
      <c r="L16" s="16"/>
    </row>
    <row r="17" spans="1:12" x14ac:dyDescent="0.25">
      <c r="A17" s="10"/>
      <c r="B17" s="11"/>
      <c r="C17" s="12"/>
      <c r="D17" s="13"/>
      <c r="E17" s="22"/>
      <c r="F17" s="16"/>
      <c r="G17" s="16"/>
      <c r="H17" s="16"/>
      <c r="I17" s="16"/>
      <c r="J17" s="16"/>
      <c r="K17" s="15"/>
      <c r="L17" s="16"/>
    </row>
    <row r="18" spans="1:12" x14ac:dyDescent="0.25">
      <c r="A18" s="23"/>
      <c r="B18" s="24"/>
      <c r="C18" s="25"/>
      <c r="D18" s="26" t="s">
        <v>9</v>
      </c>
      <c r="E18" s="27"/>
      <c r="F18" s="28">
        <f>SUM(F9:F17)</f>
        <v>714</v>
      </c>
      <c r="G18" s="28">
        <f>SUM(G9:G17)</f>
        <v>29.725000000000001</v>
      </c>
      <c r="H18" s="28">
        <f>SUM(H9:H17)</f>
        <v>18.222999999999999</v>
      </c>
      <c r="I18" s="28">
        <f>SUM(I9:I17)</f>
        <v>90.963999999999999</v>
      </c>
      <c r="J18" s="28">
        <f>SUM(J9:J17)</f>
        <v>786.57600000000002</v>
      </c>
      <c r="K18" s="29"/>
      <c r="L18" s="28">
        <v>70.78</v>
      </c>
    </row>
    <row r="19" spans="1:12" ht="15.75" thickBot="1" x14ac:dyDescent="0.3">
      <c r="A19" s="37">
        <f>A1</f>
        <v>2</v>
      </c>
      <c r="B19" s="38">
        <f>B1</f>
        <v>5</v>
      </c>
      <c r="C19" s="39" t="s">
        <v>24</v>
      </c>
      <c r="D19" s="40"/>
      <c r="E19" s="41"/>
      <c r="F19" s="42">
        <f>F8+F18</f>
        <v>1214</v>
      </c>
      <c r="G19" s="42">
        <f>G8+G18</f>
        <v>56.005000000000003</v>
      </c>
      <c r="H19" s="42">
        <f>H8+H18</f>
        <v>32.843000000000004</v>
      </c>
      <c r="I19" s="42">
        <f>I8+I18</f>
        <v>181.934</v>
      </c>
      <c r="J19" s="42">
        <f>J8+J18</f>
        <v>1391.9659999999999</v>
      </c>
      <c r="K19" s="42"/>
      <c r="L19" s="42">
        <f>L8+L18</f>
        <v>141.56</v>
      </c>
    </row>
    <row r="20" spans="1:12" ht="15.75" thickBot="1" x14ac:dyDescent="0.3">
      <c r="A20" s="43"/>
      <c r="B20" s="44"/>
      <c r="C20" s="45" t="s">
        <v>25</v>
      </c>
      <c r="D20" s="45"/>
      <c r="E20" s="45"/>
      <c r="F20" s="46">
        <f>([1]Лист1!D20+[2]Лист1!F19+[3]Лист1!F19+[4]Лист1!F19+[5]Лист1!F17+[6]Лист1!F19+[7]Лист1!F19+[8]Лист1!F19+[9]Лист1!F19+F19)/(IF([1]Лист1!D20=0,0,1)+IF([2]Лист1!F19=0,0,1)+IF([3]Лист1!F19=0,0,1)+IF([4]Лист1!F19=0,0,1)+IF([5]Лист1!F17=0,0,1)+IF([6]Лист1!F19=0,0,1)+IF([7]Лист1!F19=0,0,1)+IF([8]Лист1!F19=0,0,1)+IF([9]Лист1!F19=0,0,1)+IF(F19=0,0,1))</f>
        <v>1189.4000000000001</v>
      </c>
      <c r="G20" s="46">
        <f>([1]Лист1!E20+[2]Лист1!G19+[3]Лист1!G19+[4]Лист1!G19+[5]Лист1!G17+[6]Лист1!G19+[7]Лист1!G19+[8]Лист1!G19+[9]Лист1!G19+G19)/(IF([1]Лист1!E20=0,0,1)+IF([2]Лист1!G19=0,0,1)+IF([3]Лист1!G19=0,0,1)+IF([4]Лист1!G19=0,0,1)+IF([5]Лист1!G17=0,0,1)+IF([6]Лист1!G19=0,0,1)+IF([7]Лист1!G19=0,0,1)+IF([8]Лист1!G19=0,0,1)+IF([9]Лист1!G19=0,0,1)+IF(G19=0,0,1))</f>
        <v>52.615099999999998</v>
      </c>
      <c r="H20" s="46">
        <f>([1]Лист1!F20+[2]Лист1!H19+[3]Лист1!H19+[4]Лист1!H19+[5]Лист1!H17+[6]Лист1!H19+[7]Лист1!H19+[8]Лист1!H19+[9]Лист1!H19+H19)/(IF([1]Лист1!F20=0,0,1)+IF([2]Лист1!H19=0,0,1)+IF([3]Лист1!H19=0,0,1)+IF([4]Лист1!H19=0,0,1)+IF([5]Лист1!H17=0,0,1)+IF([6]Лист1!H19=0,0,1)+IF([7]Лист1!H19=0,0,1)+IF([8]Лист1!H19=0,0,1)+IF([9]Лист1!H19=0,0,1)+IF(H19=0,0,1))</f>
        <v>40.651400000000002</v>
      </c>
      <c r="I20" s="46">
        <f>([1]Лист1!G20+[2]Лист1!I19+[3]Лист1!I19+[4]Лист1!I19+[5]Лист1!I17+[6]Лист1!I19+[7]Лист1!I19+[8]Лист1!I19+[9]Лист1!I19+I19)/(IF([1]Лист1!G20=0,0,1)+IF([2]Лист1!I19=0,0,1)+IF([3]Лист1!I19=0,0,1)+IF([4]Лист1!I19=0,0,1)+IF([5]Лист1!I17=0,0,1)+IF([6]Лист1!I19=0,0,1)+IF([7]Лист1!I19=0,0,1)+IF([8]Лист1!I19=0,0,1)+IF([9]Лист1!I19=0,0,1)+IF(I19=0,0,1))</f>
        <v>180.10120000000001</v>
      </c>
      <c r="J20" s="46">
        <f>([1]Лист1!H20+[2]Лист1!J19+[3]Лист1!J19+[4]Лист1!J19+[5]Лист1!J17+[6]Лист1!J19+[7]Лист1!J19+[8]Лист1!J19+[9]Лист1!J19+J19)/(IF([1]Лист1!H20=0,0,1)+IF([2]Лист1!J19=0,0,1)+IF([3]Лист1!J19=0,0,1)+IF([4]Лист1!J19=0,0,1)+IF([5]Лист1!J17=0,0,1)+IF([6]Лист1!J19=0,0,1)+IF([7]Лист1!J19=0,0,1)+IF([8]Лист1!J19=0,0,1)+IF([9]Лист1!J19=0,0,1)+IF(J19=0,0,1))</f>
        <v>1358.6516999999999</v>
      </c>
      <c r="K20" s="46"/>
      <c r="L20" s="46">
        <f>([1]Лист1!J20+[2]Лист1!L19+[3]Лист1!L19+[4]Лист1!L19+[5]Лист1!L17+[6]Лист1!L19+[7]Лист1!L19+[8]Лист1!L19+[9]Лист1!L19+L19)/(IF([1]Лист1!J20=0,0,1)+IF([2]Лист1!L19=0,0,1)+IF([3]Лист1!L19=0,0,1)+IF([4]Лист1!L19=0,0,1)+IF([5]Лист1!L17=0,0,1)+IF([6]Лист1!L19=0,0,1)+IF([7]Лист1!L19=0,0,1)+IF([8]Лист1!L19=0,0,1)+IF([9]Лист1!L19=0,0,1)+IF(L19=0,0,1))</f>
        <v>141.55999999999997</v>
      </c>
    </row>
  </sheetData>
  <mergeCells count="2">
    <mergeCell ref="C20:E20"/>
    <mergeCell ref="C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2023-10-16T01:20:46Z</dcterms:created>
  <dcterms:modified xsi:type="dcterms:W3CDTF">2023-10-16T01:21:54Z</dcterms:modified>
</cp:coreProperties>
</file>